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közös hiv.2019" sheetId="1" r:id="rId1"/>
  </sheets>
  <definedNames>
    <definedName name="_xlnm.Print_Area" localSheetId="0">'közös hiv.2019'!$A$1:$C$40</definedName>
  </definedNames>
  <calcPr fullCalcOnLoad="1"/>
</workbook>
</file>

<file path=xl/sharedStrings.xml><?xml version="1.0" encoding="utf-8"?>
<sst xmlns="http://schemas.openxmlformats.org/spreadsheetml/2006/main" count="32" uniqueCount="32">
  <si>
    <t>Személyi juttatások</t>
  </si>
  <si>
    <t>Károlyháza</t>
  </si>
  <si>
    <t>Kimle</t>
  </si>
  <si>
    <t>Kiadások</t>
  </si>
  <si>
    <t>Kiadások összesen:</t>
  </si>
  <si>
    <t>Kimlei Közös Önkormányzati Hivatal</t>
  </si>
  <si>
    <t>Bevételek</t>
  </si>
  <si>
    <t>Központi,irányítószervi tám.</t>
  </si>
  <si>
    <t>Előző évi maradvány</t>
  </si>
  <si>
    <t>Bevételek összesen:</t>
  </si>
  <si>
    <t>Járulékok</t>
  </si>
  <si>
    <t>béren kívüli juttatások</t>
  </si>
  <si>
    <t>könyv,folyórat</t>
  </si>
  <si>
    <t>irodaszer,nyomtatvány</t>
  </si>
  <si>
    <t>egyéb anyagok</t>
  </si>
  <si>
    <t>telefon,internet</t>
  </si>
  <si>
    <t>informatikai eszk.karbant.,rendszerkövetés</t>
  </si>
  <si>
    <t>bérleti díjak</t>
  </si>
  <si>
    <t>karbantartás,kisjavítás</t>
  </si>
  <si>
    <t>szakmai tev.segítő szolgáltatások</t>
  </si>
  <si>
    <t>postaköltség</t>
  </si>
  <si>
    <t>biztosítási díjak</t>
  </si>
  <si>
    <t>más egyéb szolgáltatás</t>
  </si>
  <si>
    <t>áfa</t>
  </si>
  <si>
    <t>egyéb dologi jellegű kiadások</t>
  </si>
  <si>
    <t>informatikai eszközök</t>
  </si>
  <si>
    <t>beruházások áfája</t>
  </si>
  <si>
    <t>Ásványráró</t>
  </si>
  <si>
    <t>Lakosságszám</t>
  </si>
  <si>
    <t>kiküldetés,közl.költségtér.</t>
  </si>
  <si>
    <t>2019. évi költségvetés</t>
  </si>
  <si>
    <t>4. sz. melléklet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</si>
</sst>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_-* #,##0.0\ _F_t_-;\-* #,##0.0\ _F_t_-;_-* &quot;-&quot;??\ _F_t_-;_-@_-"/>
    <numFmt numFmtId="169" formatCode="_-* #,##0\ _F_t_-;\-* #,##0\ _F_t_-;_-* &quot;-&quot;??\ _F_t_-;_-@_-"/>
    <numFmt numFmtId="170" formatCode="_-* #,##0.000\ _F_t_-;\-* #,##0.000\ _F_t_-;_-* &quot;-&quot;??\ _F_t_-;_-@_-"/>
    <numFmt numFmtId="171" formatCode="_-* #,##0.0000\ _F_t_-;\-* #,##0.0000\ _F_t_-;_-* &quot;-&quot;??\ _F_t_-;_-@_-"/>
    <numFmt numFmtId="172" formatCode="0.0"/>
    <numFmt numFmtId="173" formatCode="0.000"/>
    <numFmt numFmtId="174" formatCode="[$-40E]yyyy\.\ mmmm\ d\."/>
    <numFmt numFmtId="175" formatCode="&quot;H-&quot;0000"/>
    <numFmt numFmtId="176" formatCode="0.00000"/>
    <numFmt numFmtId="177" formatCode="0.0000"/>
    <numFmt numFmtId="178" formatCode="[$-40E]yyyy\.\ mmmm\ d\.\,\ dddd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169" fontId="0" fillId="0" borderId="0" xfId="40" applyNumberFormat="1" applyFont="1" applyAlignment="1">
      <alignment/>
    </xf>
    <xf numFmtId="169" fontId="37" fillId="0" borderId="0" xfId="0" applyNumberFormat="1" applyFont="1" applyAlignment="1">
      <alignment/>
    </xf>
    <xf numFmtId="0" fontId="41" fillId="0" borderId="0" xfId="0" applyFont="1" applyAlignment="1">
      <alignment/>
    </xf>
    <xf numFmtId="169" fontId="41" fillId="0" borderId="0" xfId="40" applyNumberFormat="1" applyFont="1" applyAlignment="1">
      <alignment/>
    </xf>
    <xf numFmtId="0" fontId="42" fillId="0" borderId="0" xfId="0" applyFont="1" applyAlignment="1">
      <alignment/>
    </xf>
    <xf numFmtId="169" fontId="42" fillId="0" borderId="0" xfId="40" applyNumberFormat="1" applyFont="1" applyAlignment="1">
      <alignment/>
    </xf>
    <xf numFmtId="169" fontId="41" fillId="0" borderId="0" xfId="0" applyNumberFormat="1" applyFont="1" applyAlignment="1">
      <alignment/>
    </xf>
    <xf numFmtId="0" fontId="42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A7" sqref="A7"/>
    </sheetView>
  </sheetViews>
  <sheetFormatPr defaultColWidth="9.140625" defaultRowHeight="15" customHeight="1"/>
  <cols>
    <col min="1" max="1" width="58.00390625" style="0" customWidth="1"/>
    <col min="2" max="2" width="22.140625" style="1" customWidth="1"/>
    <col min="3" max="3" width="18.421875" style="1" customWidth="1"/>
    <col min="4" max="4" width="14.421875" style="0" bestFit="1" customWidth="1"/>
  </cols>
  <sheetData>
    <row r="1" spans="1:3" ht="16.5">
      <c r="A1" s="8" t="s">
        <v>5</v>
      </c>
      <c r="B1" s="8"/>
      <c r="C1" s="8"/>
    </row>
    <row r="2" spans="1:3" ht="16.5">
      <c r="A2" s="8" t="s">
        <v>30</v>
      </c>
      <c r="B2" s="8"/>
      <c r="C2" s="8"/>
    </row>
    <row r="3" spans="1:3" ht="15" customHeight="1">
      <c r="A3" s="3"/>
      <c r="B3" s="4" t="s">
        <v>31</v>
      </c>
      <c r="C3" s="4"/>
    </row>
    <row r="4" spans="1:3" ht="16.5">
      <c r="A4" s="5" t="s">
        <v>6</v>
      </c>
      <c r="B4" s="4"/>
      <c r="C4" s="4"/>
    </row>
    <row r="5" spans="1:3" ht="15" customHeight="1">
      <c r="A5" s="3"/>
      <c r="B5" s="4"/>
      <c r="C5" s="4"/>
    </row>
    <row r="6" spans="1:3" ht="16.5">
      <c r="A6" s="3" t="s">
        <v>7</v>
      </c>
      <c r="B6" s="4">
        <v>72180800</v>
      </c>
      <c r="C6" s="4"/>
    </row>
    <row r="7" spans="1:3" ht="16.5">
      <c r="A7" s="3" t="s">
        <v>8</v>
      </c>
      <c r="B7" s="4">
        <v>864452</v>
      </c>
      <c r="C7" s="4"/>
    </row>
    <row r="8" spans="1:3" ht="16.5">
      <c r="A8" s="5" t="s">
        <v>9</v>
      </c>
      <c r="B8" s="6">
        <f>SUM(B6:B7)</f>
        <v>73045252</v>
      </c>
      <c r="C8" s="4"/>
    </row>
    <row r="9" spans="1:3" ht="15" customHeight="1">
      <c r="A9" s="3"/>
      <c r="B9" s="4"/>
      <c r="C9" s="4"/>
    </row>
    <row r="10" spans="1:3" ht="16.5">
      <c r="A10" s="5" t="s">
        <v>3</v>
      </c>
      <c r="B10" s="4"/>
      <c r="C10" s="4"/>
    </row>
    <row r="11" spans="1:3" ht="15" customHeight="1">
      <c r="A11" s="3"/>
      <c r="B11" s="4"/>
      <c r="C11" s="4"/>
    </row>
    <row r="12" spans="1:3" ht="16.5">
      <c r="A12" s="3" t="s">
        <v>0</v>
      </c>
      <c r="B12" s="4">
        <v>44815124</v>
      </c>
      <c r="C12" s="4"/>
    </row>
    <row r="13" spans="1:3" ht="16.5">
      <c r="A13" s="3" t="s">
        <v>10</v>
      </c>
      <c r="B13" s="4">
        <v>9428910</v>
      </c>
      <c r="C13" s="4"/>
    </row>
    <row r="14" spans="1:3" ht="16.5">
      <c r="A14" s="3" t="s">
        <v>11</v>
      </c>
      <c r="B14" s="4">
        <v>1895912</v>
      </c>
      <c r="C14" s="4"/>
    </row>
    <row r="15" spans="1:3" ht="16.5">
      <c r="A15" s="3" t="s">
        <v>12</v>
      </c>
      <c r="B15" s="4">
        <v>0</v>
      </c>
      <c r="C15" s="4"/>
    </row>
    <row r="16" spans="1:3" ht="16.5">
      <c r="A16" s="3" t="s">
        <v>13</v>
      </c>
      <c r="B16" s="4">
        <v>900000</v>
      </c>
      <c r="C16" s="4"/>
    </row>
    <row r="17" spans="1:3" ht="16.5">
      <c r="A17" s="3" t="s">
        <v>14</v>
      </c>
      <c r="B17" s="4">
        <v>250000</v>
      </c>
      <c r="C17" s="4"/>
    </row>
    <row r="18" spans="1:3" ht="16.5">
      <c r="A18" s="3" t="s">
        <v>15</v>
      </c>
      <c r="B18" s="4">
        <v>360000</v>
      </c>
      <c r="C18" s="4"/>
    </row>
    <row r="19" spans="1:3" ht="16.5">
      <c r="A19" s="3" t="s">
        <v>16</v>
      </c>
      <c r="B19" s="4">
        <v>800000</v>
      </c>
      <c r="C19" s="4"/>
    </row>
    <row r="20" spans="1:4" ht="16.5">
      <c r="A20" s="3" t="s">
        <v>17</v>
      </c>
      <c r="B20" s="4">
        <f>SUM(195000*1.195*12)+700000</f>
        <v>3496300</v>
      </c>
      <c r="C20" s="4">
        <f>SUM(B8-B31)</f>
        <v>4353556</v>
      </c>
      <c r="D20" s="2"/>
    </row>
    <row r="21" spans="1:3" ht="16.5">
      <c r="A21" s="3" t="s">
        <v>18</v>
      </c>
      <c r="B21" s="4">
        <v>1775000</v>
      </c>
      <c r="C21" s="4"/>
    </row>
    <row r="22" spans="1:3" ht="16.5">
      <c r="A22" s="3" t="s">
        <v>19</v>
      </c>
      <c r="B22" s="4">
        <v>680000</v>
      </c>
      <c r="C22" s="4"/>
    </row>
    <row r="23" spans="1:3" ht="16.5">
      <c r="A23" s="3" t="s">
        <v>20</v>
      </c>
      <c r="B23" s="4">
        <v>1000000</v>
      </c>
      <c r="C23" s="4"/>
    </row>
    <row r="24" spans="1:3" ht="16.5">
      <c r="A24" s="3" t="s">
        <v>21</v>
      </c>
      <c r="B24" s="4">
        <v>0</v>
      </c>
      <c r="C24" s="4"/>
    </row>
    <row r="25" spans="1:3" ht="16.5">
      <c r="A25" s="3" t="s">
        <v>22</v>
      </c>
      <c r="B25" s="4">
        <v>770000</v>
      </c>
      <c r="C25" s="4"/>
    </row>
    <row r="26" spans="1:3" ht="16.5">
      <c r="A26" s="3" t="s">
        <v>29</v>
      </c>
      <c r="B26" s="4">
        <v>496000</v>
      </c>
      <c r="C26" s="4">
        <f>SUM(B15:B19,B21:B22,B25)*0.27</f>
        <v>1494450</v>
      </c>
    </row>
    <row r="27" spans="1:3" ht="16.5">
      <c r="A27" s="3" t="s">
        <v>23</v>
      </c>
      <c r="B27" s="4">
        <v>1494450</v>
      </c>
      <c r="C27" s="4"/>
    </row>
    <row r="28" spans="1:3" ht="16.5">
      <c r="A28" s="3" t="s">
        <v>24</v>
      </c>
      <c r="B28" s="4">
        <v>400000</v>
      </c>
      <c r="C28" s="4"/>
    </row>
    <row r="29" spans="1:3" ht="16.5">
      <c r="A29" s="3" t="s">
        <v>25</v>
      </c>
      <c r="B29" s="4">
        <v>130000</v>
      </c>
      <c r="C29" s="4"/>
    </row>
    <row r="30" spans="1:3" ht="16.5">
      <c r="A30" s="3" t="s">
        <v>26</v>
      </c>
      <c r="B30" s="4">
        <v>0</v>
      </c>
      <c r="C30" s="4"/>
    </row>
    <row r="31" spans="1:3" ht="16.5">
      <c r="A31" s="5" t="s">
        <v>4</v>
      </c>
      <c r="B31" s="6">
        <f>SUM(B12:B30)</f>
        <v>68691696</v>
      </c>
      <c r="C31" s="4"/>
    </row>
    <row r="32" spans="1:3" ht="15" customHeight="1">
      <c r="A32" s="3"/>
      <c r="B32" s="4">
        <v>4353556</v>
      </c>
      <c r="C32" s="4"/>
    </row>
    <row r="33" spans="1:3" ht="15" customHeight="1">
      <c r="A33" s="3"/>
      <c r="B33" s="4">
        <f>SUM(B31:B32)</f>
        <v>73045252</v>
      </c>
      <c r="C33" s="4"/>
    </row>
    <row r="34" spans="1:3" ht="15" customHeight="1">
      <c r="A34" s="3" t="s">
        <v>28</v>
      </c>
      <c r="B34" s="4"/>
      <c r="C34" s="4"/>
    </row>
    <row r="35" spans="1:3" ht="15" customHeight="1">
      <c r="A35" s="3" t="s">
        <v>2</v>
      </c>
      <c r="B35" s="4">
        <v>2283</v>
      </c>
      <c r="C35" s="4">
        <f>SUM(C20/B38*B35)+1398150+700000</f>
        <v>4142405.1106540514</v>
      </c>
    </row>
    <row r="36" spans="1:3" ht="15" customHeight="1">
      <c r="A36" s="3" t="s">
        <v>1</v>
      </c>
      <c r="B36" s="4">
        <v>566</v>
      </c>
      <c r="C36" s="4">
        <f>SUM(C20/B38*B36)+1398150</f>
        <v>1904960.5092554505</v>
      </c>
    </row>
    <row r="37" spans="1:3" ht="15" customHeight="1">
      <c r="A37" s="3" t="s">
        <v>27</v>
      </c>
      <c r="B37" s="4">
        <v>2013</v>
      </c>
      <c r="C37" s="4">
        <f>SUM(C20/B38*B37)</f>
        <v>1802490.3800904977</v>
      </c>
    </row>
    <row r="38" spans="1:3" ht="15" customHeight="1">
      <c r="A38" s="3"/>
      <c r="B38" s="4">
        <f>SUM(B35:B37)</f>
        <v>4862</v>
      </c>
      <c r="C38" s="6">
        <f>SUM(C35:C37)</f>
        <v>7849855.999999999</v>
      </c>
    </row>
    <row r="39" spans="1:3" ht="15" customHeight="1">
      <c r="A39" s="3"/>
      <c r="B39" s="4"/>
      <c r="C39" s="4"/>
    </row>
    <row r="40" spans="1:3" ht="15" customHeight="1">
      <c r="A40" s="7"/>
      <c r="B40" s="4"/>
      <c r="C40" s="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Kimle és Károlyháza körjegyzősége</dc:creator>
  <cp:keywords/>
  <dc:description/>
  <cp:lastModifiedBy>Körjegyző</cp:lastModifiedBy>
  <cp:lastPrinted>2019-02-11T09:09:30Z</cp:lastPrinted>
  <dcterms:created xsi:type="dcterms:W3CDTF">2010-11-15T14:27:37Z</dcterms:created>
  <dcterms:modified xsi:type="dcterms:W3CDTF">2019-02-11T14:25:31Z</dcterms:modified>
  <cp:category/>
  <cp:version/>
  <cp:contentType/>
  <cp:contentStatus/>
</cp:coreProperties>
</file>